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0" windowWidth="9840" windowHeight="6132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<sst xmlns="http://schemas.openxmlformats.org/spreadsheetml/2006/main" count="90" uniqueCount="41">
  <si>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</si>
  <si>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</si>
  <si>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</si>
  <si>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</si>
  <si>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</si>
  <si>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</si>
  <si>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</si>
  <si>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</si>
  <si>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</si>
  <si>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</si>
  <si>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</si>
  <si>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</si>
  <si>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</si>
  <si>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</si>
  <si>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</si>
  <si>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</si>
  <si>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</si>
  <si>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</si>
  <si>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</si>
  <si>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</si>
  <si>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</si>
  <si>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</si>
  <si>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</si>
  <si>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</si>
  <si>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</si>
  <si>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</si>
  <si>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</si>
  <si>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</si>
  <si>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</si>
  <si>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</si>
  <si>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</si>
  <si>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</si>
  <si>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</si>
  <si>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</si>
  <si>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</si>
  <si>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</si>
  <si>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</si>
  <si>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</si>
  <si>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</si>
  <si>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</si>
  <si>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ΔΕΚΕΜΒΡΙΟ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</si>
</sst>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Δεκέμβριο για τα χρόνια 2018-2020
</a:t>
            </a:r>
          </a:p>
        </c:rich>
      </c:tx>
      <c:layout>
        <c:manualLayout>
          <c:xMode val="factor"/>
          <c:yMode val="factor"/>
          <c:x val="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275"/>
          <c:w val="0.85275"/>
          <c:h val="0.80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0097"/>
        <c:crosses val="autoZero"/>
        <c:auto val="1"/>
        <c:lblOffset val="100"/>
        <c:tickLblSkip val="1"/>
        <c:noMultiLvlLbl val="0"/>
      </c:catAx>
      <c:valAx>
        <c:axId val="10330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925"/>
          <c:w val="0.1197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</cdr:x>
      <cdr:y>0.3305</cdr:y>
    </cdr:from>
    <cdr:to>
      <cdr:x>0.51775</cdr:x>
      <cdr:y>0.378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781175" y="13430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</cdr:x>
      <cdr:y>0.24125</cdr:y>
    </cdr:from>
    <cdr:to>
      <cdr:x>0.736</cdr:x>
      <cdr:y>0.2945</cdr:y>
    </cdr:to>
    <cdr:sp>
      <cdr:nvSpPr>
        <cdr:cNvPr id="2" name="Text Box 4"/>
        <cdr:cNvSpPr txBox="1">
          <a:spLocks noChangeArrowheads="1"/>
        </cdr:cNvSpPr>
      </cdr:nvSpPr>
      <cdr:spPr>
        <a:xfrm>
          <a:off x="2914650" y="98107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0.5145</cdr:y>
    </cdr:from>
    <cdr:to>
      <cdr:x>0.79</cdr:x>
      <cdr:y>0.57825</cdr:y>
    </cdr:to>
    <cdr:sp>
      <cdr:nvSpPr>
        <cdr:cNvPr id="3" name="Text Box 7"/>
        <cdr:cNvSpPr txBox="1">
          <a:spLocks noChangeArrowheads="1"/>
        </cdr:cNvSpPr>
      </cdr:nvSpPr>
      <cdr:spPr>
        <a:xfrm>
          <a:off x="3209925" y="2095500"/>
          <a:ext cx="447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0.4335</cdr:x>
      <cdr:y>0.57525</cdr:y>
    </cdr:from>
    <cdr:to>
      <cdr:x>0.5215</cdr:x>
      <cdr:y>0.622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00250" y="2343150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0.78075</cdr:x>
      <cdr:y>0.547</cdr:y>
    </cdr:from>
    <cdr:to>
      <cdr:x>0.86625</cdr:x>
      <cdr:y>0.595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09975" y="22288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33575"/>
        <a:ext cx="4629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4.2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4.2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4.2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4.2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1" t="s">
        <v>37</v>
      </c>
      <c r="F4" s="111"/>
      <c r="G4" s="92">
        <v>2020</v>
      </c>
      <c r="H4" s="111" t="s">
        <v>39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3.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18</v>
      </c>
      <c r="C6" s="85">
        <f>C7+C8</f>
        <v>29800</v>
      </c>
      <c r="D6" s="85">
        <f>D7+D8</f>
        <v>25285</v>
      </c>
      <c r="E6" s="85">
        <f>D6-C6</f>
        <v>-4515</v>
      </c>
      <c r="F6" s="89">
        <f>E6/C6</f>
        <v>-0.15151006711409395</v>
      </c>
      <c r="G6" s="85">
        <f>SUM(G7:G8)</f>
        <v>33382</v>
      </c>
      <c r="H6" s="85">
        <f>G6-D6</f>
        <v>8097</v>
      </c>
      <c r="I6" s="95">
        <f>H6/D6</f>
        <v>0.320229385010876</v>
      </c>
      <c r="J6" s="81"/>
      <c r="K6" s="81"/>
      <c r="L6" s="81"/>
      <c r="N6" s="85" t="s">
        <v>24</v>
      </c>
      <c r="O6" s="85">
        <f aca="true" t="shared" si="0" ref="O6:P8">C6</f>
        <v>29800</v>
      </c>
      <c r="P6" s="85">
        <f t="shared" si="0"/>
        <v>25285</v>
      </c>
      <c r="Q6" s="85">
        <f>G6</f>
        <v>33382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83">
        <v>13690</v>
      </c>
      <c r="D7" s="106">
        <v>11144</v>
      </c>
      <c r="E7" s="85">
        <f>D7-C7</f>
        <v>-2546</v>
      </c>
      <c r="F7" s="89">
        <f>E7/C7</f>
        <v>-0.18597516435354272</v>
      </c>
      <c r="G7" s="90">
        <v>14569</v>
      </c>
      <c r="H7" s="85">
        <f>G7-D7</f>
        <v>3425</v>
      </c>
      <c r="I7" s="95">
        <f>H7/D7</f>
        <v>0.3073402727925341</v>
      </c>
      <c r="J7" s="82"/>
      <c r="K7" s="81"/>
      <c r="L7" s="82"/>
      <c r="N7" s="86" t="s">
        <v>31</v>
      </c>
      <c r="O7" s="85">
        <f t="shared" si="0"/>
        <v>13690</v>
      </c>
      <c r="P7" s="85">
        <f t="shared" si="0"/>
        <v>11144</v>
      </c>
      <c r="Q7" s="85">
        <f>G7</f>
        <v>14569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16110</v>
      </c>
      <c r="D8" s="109">
        <v>14141</v>
      </c>
      <c r="E8" s="97">
        <f>D8-C8</f>
        <v>-1969</v>
      </c>
      <c r="F8" s="98">
        <f>E8/C8</f>
        <v>-0.12222222222222222</v>
      </c>
      <c r="G8" s="99">
        <v>18813</v>
      </c>
      <c r="H8" s="97">
        <f>G8-D8</f>
        <v>4672</v>
      </c>
      <c r="I8" s="100">
        <f>H8/D8</f>
        <v>0.33038681847111234</v>
      </c>
      <c r="J8" s="82"/>
      <c r="K8" s="81"/>
      <c r="L8" s="82"/>
      <c r="N8" s="86" t="s">
        <v>32</v>
      </c>
      <c r="O8" s="85">
        <f t="shared" si="0"/>
        <v>16110</v>
      </c>
      <c r="P8" s="85">
        <f t="shared" si="0"/>
        <v>14141</v>
      </c>
      <c r="Q8" s="85">
        <f>G8</f>
        <v>18813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4.2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3.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3.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3.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3.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2021-01-04T08:41:50Z</cp:lastPrinted>
  <dcterms:created xsi:type="dcterms:W3CDTF">2003-04-22T07:59:57Z</dcterms:created>
  <dcterms:modified xsi:type="dcterms:W3CDTF">2021-01-29T07:17:06Z</dcterms:modified>
  <cp:category/>
  <cp:version/>
  <cp:contentType/>
  <cp:contentStatus/>
</cp:coreProperties>
</file>